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20" yWindow="375" windowWidth="13035" windowHeight="12690" firstSheet="1" activeTab="3"/>
  </bookViews>
  <sheets>
    <sheet name="Define" sheetId="1" state="hidden" r:id="rId1"/>
    <sheet name="2017年一般预算调整" sheetId="2" r:id="rId2"/>
    <sheet name="2017年基金预算调整" sheetId="3" r:id="rId3"/>
    <sheet name="2017年国有资本经营业预算调整" sheetId="4" r:id="rId4"/>
  </sheets>
  <externalReferences>
    <externalReference r:id="rId7"/>
    <externalReference r:id="rId8"/>
  </externalReferences>
  <definedNames>
    <definedName name="_Fill" hidden="1">'[1]eqpmad2'!#REF!</definedName>
    <definedName name="HWSheet">1</definedName>
    <definedName name="Module.Prix_SMC">[2]!Module.Prix_SMC</definedName>
    <definedName name="Prix_SMC">[2]!Prix_SMC</definedName>
    <definedName name="页脚">"第"&amp;IF(横当页=1,纵当页,横当页+纵当页)&amp;"页/共"&amp;总页&amp;"页"</definedName>
  </definedNames>
  <calcPr fullCalcOnLoad="1"/>
</workbook>
</file>

<file path=xl/sharedStrings.xml><?xml version="1.0" encoding="utf-8"?>
<sst xmlns="http://schemas.openxmlformats.org/spreadsheetml/2006/main" count="124" uniqueCount="101">
  <si>
    <t xml:space="preserve">  五、年终结转</t>
  </si>
  <si>
    <t>单位：万元</t>
  </si>
  <si>
    <t>收入</t>
  </si>
  <si>
    <t>支出</t>
  </si>
  <si>
    <t>项目</t>
  </si>
  <si>
    <t>一、利润收入</t>
  </si>
  <si>
    <t>一、社会保障和就业支出</t>
  </si>
  <si>
    <t>二、股利、股息收入</t>
  </si>
  <si>
    <t>二、国有资本经营预算支出</t>
  </si>
  <si>
    <t>五、其他国有资本经营收入</t>
  </si>
  <si>
    <r>
      <t xml:space="preserve"> </t>
    </r>
    <r>
      <rPr>
        <sz val="14"/>
        <rFont val="楷体_GB2312"/>
        <family val="3"/>
      </rPr>
      <t xml:space="preserve"> </t>
    </r>
    <r>
      <rPr>
        <sz val="12"/>
        <rFont val="宋体"/>
        <family val="0"/>
      </rPr>
      <t>3、国有企业政策性补贴</t>
    </r>
  </si>
  <si>
    <r>
      <t xml:space="preserve"> </t>
    </r>
    <r>
      <rPr>
        <sz val="14"/>
        <rFont val="楷体_GB2312"/>
        <family val="3"/>
      </rPr>
      <t xml:space="preserve"> </t>
    </r>
    <r>
      <rPr>
        <sz val="12"/>
        <rFont val="宋体"/>
        <family val="0"/>
      </rPr>
      <t>4、金融国有资本经营预算支出</t>
    </r>
  </si>
  <si>
    <r>
      <t xml:space="preserve"> </t>
    </r>
    <r>
      <rPr>
        <sz val="14"/>
        <rFont val="楷体_GB2312"/>
        <family val="3"/>
      </rPr>
      <t xml:space="preserve"> </t>
    </r>
    <r>
      <rPr>
        <sz val="12"/>
        <rFont val="宋体"/>
        <family val="0"/>
      </rPr>
      <t>5、其他国有资本经营预算支出</t>
    </r>
  </si>
  <si>
    <t>三、转移支出</t>
  </si>
  <si>
    <t>本年收入合计</t>
  </si>
  <si>
    <t>本年支出合计</t>
  </si>
  <si>
    <t>预算结余</t>
  </si>
  <si>
    <t>收入总计</t>
  </si>
  <si>
    <t>支出总计</t>
  </si>
  <si>
    <t xml:space="preserve"> 三、转移性收入</t>
  </si>
  <si>
    <t>2016年预算</t>
  </si>
  <si>
    <t>2017年预算</t>
  </si>
  <si>
    <t>三、产权转让收入</t>
  </si>
  <si>
    <r>
      <t>调整后预算按</t>
    </r>
    <r>
      <rPr>
        <sz val="10"/>
        <color indexed="10"/>
        <rFont val="Arial"/>
        <family val="2"/>
      </rPr>
      <t>2017</t>
    </r>
    <r>
      <rPr>
        <sz val="10"/>
        <color indexed="10"/>
        <rFont val="宋体"/>
        <family val="0"/>
      </rPr>
      <t>年快报填列。</t>
    </r>
  </si>
  <si>
    <r>
      <t xml:space="preserve"> </t>
    </r>
    <r>
      <rPr>
        <sz val="14"/>
        <rFont val="楷体_GB2312"/>
        <family val="3"/>
      </rPr>
      <t xml:space="preserve"> </t>
    </r>
    <r>
      <rPr>
        <sz val="12"/>
        <rFont val="宋体"/>
        <family val="0"/>
      </rPr>
      <t>1、解决历史遗留问题及改革成本支出</t>
    </r>
  </si>
  <si>
    <t>四、清算收入</t>
  </si>
  <si>
    <r>
      <t xml:space="preserve"> </t>
    </r>
    <r>
      <rPr>
        <sz val="14"/>
        <rFont val="楷体_GB2312"/>
        <family val="3"/>
      </rPr>
      <t xml:space="preserve"> </t>
    </r>
    <r>
      <rPr>
        <sz val="12"/>
        <rFont val="宋体"/>
        <family val="0"/>
      </rPr>
      <t>2、国有企业资本注入</t>
    </r>
  </si>
  <si>
    <t>2017年预算</t>
  </si>
  <si>
    <t>阳江市海陵区2017年一般公共预算收支调整表（草案）</t>
  </si>
  <si>
    <r>
      <t>2017</t>
    </r>
    <r>
      <rPr>
        <sz val="10"/>
        <color indexed="10"/>
        <rFont val="宋体"/>
        <family val="0"/>
      </rPr>
      <t>年预算数按阳江市第六届人大第四十五次会议审议通过调整后预算填列，调整后预算按</t>
    </r>
    <r>
      <rPr>
        <sz val="10"/>
        <color indexed="10"/>
        <rFont val="Arial"/>
        <family val="2"/>
      </rPr>
      <t>2017</t>
    </r>
    <r>
      <rPr>
        <sz val="10"/>
        <color indexed="10"/>
        <rFont val="宋体"/>
        <family val="0"/>
      </rPr>
      <t>年实绩填列。</t>
    </r>
  </si>
  <si>
    <t>阳江市海陵区2017年政府性基金预算收支调整表（草案）</t>
  </si>
  <si>
    <t xml:space="preserve">    结转下年支出</t>
  </si>
  <si>
    <t>CF_OBJECT=</t>
  </si>
  <si>
    <t>C:\钒\经费分配\收支情况表.XLS</t>
  </si>
  <si>
    <t>CF_HZ=</t>
  </si>
  <si>
    <t>汇总</t>
  </si>
  <si>
    <t>社保科</t>
  </si>
  <si>
    <t>农业科</t>
  </si>
  <si>
    <t>教科文</t>
  </si>
  <si>
    <t>预算科</t>
  </si>
  <si>
    <t>行政政法</t>
  </si>
  <si>
    <t>单位：万元</t>
  </si>
  <si>
    <t>上年净结余</t>
  </si>
  <si>
    <t>表一</t>
  </si>
  <si>
    <t>数据口径：阳江海陵区数</t>
  </si>
  <si>
    <t>收          入</t>
  </si>
  <si>
    <t>支            出</t>
  </si>
  <si>
    <t>项目</t>
  </si>
  <si>
    <t>预算调整</t>
  </si>
  <si>
    <t>调整后预算</t>
  </si>
  <si>
    <t>调增</t>
  </si>
  <si>
    <t>短收</t>
  </si>
  <si>
    <t xml:space="preserve"> 一、一般公共预算收入</t>
  </si>
  <si>
    <t xml:space="preserve"> 一、一般公共预算支出</t>
  </si>
  <si>
    <t xml:space="preserve">    税收收入</t>
  </si>
  <si>
    <t xml:space="preserve">    非税收入</t>
  </si>
  <si>
    <t xml:space="preserve"> 二、债务收入</t>
  </si>
  <si>
    <t xml:space="preserve"> 二、债券还本支出</t>
  </si>
  <si>
    <t xml:space="preserve"> 三、转移性支出</t>
  </si>
  <si>
    <t xml:space="preserve">     上级补助收入</t>
  </si>
  <si>
    <t xml:space="preserve">     上解上级支出</t>
  </si>
  <si>
    <t xml:space="preserve">     下级上解收入</t>
  </si>
  <si>
    <t xml:space="preserve">     补助下级支出</t>
  </si>
  <si>
    <t xml:space="preserve">     债务转贷收入</t>
  </si>
  <si>
    <t xml:space="preserve">     债务转贷支出</t>
  </si>
  <si>
    <t xml:space="preserve">     调入资金</t>
  </si>
  <si>
    <t xml:space="preserve">     调出资金</t>
  </si>
  <si>
    <t xml:space="preserve">     上年结余收入</t>
  </si>
  <si>
    <t>公共预算收入合计</t>
  </si>
  <si>
    <t>公共预算支出合计</t>
  </si>
  <si>
    <t>收支结余</t>
  </si>
  <si>
    <t>表二</t>
  </si>
  <si>
    <t>单位：万元</t>
  </si>
  <si>
    <t>收入</t>
  </si>
  <si>
    <t>支出</t>
  </si>
  <si>
    <t>项目</t>
  </si>
  <si>
    <t>预算调整</t>
  </si>
  <si>
    <t>调整后预算</t>
  </si>
  <si>
    <t>调增</t>
  </si>
  <si>
    <t>短收</t>
  </si>
  <si>
    <t xml:space="preserve">  一、政府性基金预算收入</t>
  </si>
  <si>
    <t xml:space="preserve">  一、政府性基金预算支出</t>
  </si>
  <si>
    <t xml:space="preserve">   其中：土地出让收入</t>
  </si>
  <si>
    <t xml:space="preserve">         其他基金预算收入</t>
  </si>
  <si>
    <t>数据口径：海陵区数</t>
  </si>
  <si>
    <t xml:space="preserve">  二、债务还本支出</t>
  </si>
  <si>
    <t xml:space="preserve">  二、转移性收入</t>
  </si>
  <si>
    <t xml:space="preserve">  三、转移性支出</t>
  </si>
  <si>
    <t xml:space="preserve">     上级补助收入</t>
  </si>
  <si>
    <t xml:space="preserve">     上解上级支出</t>
  </si>
  <si>
    <t xml:space="preserve">     下级上解收入</t>
  </si>
  <si>
    <t xml:space="preserve">     补助下级支出</t>
  </si>
  <si>
    <t xml:space="preserve">     债务转贷收入</t>
  </si>
  <si>
    <t xml:space="preserve">     债务转贷支出</t>
  </si>
  <si>
    <t xml:space="preserve">     上年结转收入</t>
  </si>
  <si>
    <t xml:space="preserve">  四、调出资金</t>
  </si>
  <si>
    <t xml:space="preserve">     调入资金</t>
  </si>
  <si>
    <t>政府性基金预算收入合计</t>
  </si>
  <si>
    <t>政府性基金预算合计</t>
  </si>
  <si>
    <t>2017年海陵区国有资本经营预算调整表</t>
  </si>
  <si>
    <t>表三</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</si>
</sst>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 #,##0.0_ ;_ * \-#,##0.0_ ;_ * &quot;-&quot;??_ ;_ @_ "/>
    <numFmt numFmtId="178" formatCode="0.00_ "/>
    <numFmt numFmtId="179" formatCode="_ * #,##0.000_ ;_ * \-#,##0.000_ ;_ * &quot;-&quot;??_ ;_ @_ "/>
    <numFmt numFmtId="180" formatCode="_ * #,##0.0000_ ;_ * \-#,##0.0000_ ;_ * &quot;-&quot;??_ ;_ @_ "/>
    <numFmt numFmtId="181" formatCode="0.0%"/>
    <numFmt numFmtId="182" formatCode="0_);[Red]\(0\)"/>
    <numFmt numFmtId="183" formatCode="#,##0_ "/>
    <numFmt numFmtId="184" formatCode="_ * #,##0.000_ ;_ * \-#,##0.000_ ;_ * &quot;-&quot;???_ ;_ @_ "/>
    <numFmt numFmtId="185" formatCode="0_);\(0\)"/>
    <numFmt numFmtId="186" formatCode="#,##0_);[Red]\(#,##0\)"/>
    <numFmt numFmtId="187" formatCode="_-* #,##0_-;\-* #,##0_-;_-* &quot;-&quot;??_-;_-@_-"/>
    <numFmt numFmtId="188" formatCode="#,##0.00_ "/>
    <numFmt numFmtId="189" formatCode="#,##0.0_);[Red]\(#,##0.0\)"/>
    <numFmt numFmtId="190" formatCode="#,##0.0_ "/>
    <numFmt numFmtId="191" formatCode="_ * #,##0.0_ ;_ * \-#,##0.0_ ;_ * &quot;-&quot;?_ ;_ @_ "/>
    <numFmt numFmtId="192" formatCode="&quot;是&quot;;&quot;是&quot;;&quot;否&quot;"/>
    <numFmt numFmtId="193" formatCode="&quot;真&quot;;&quot;真&quot;;&quot;假&quot;"/>
    <numFmt numFmtId="194" formatCode="&quot;开&quot;;&quot;开&quot;;&quot;关&quot;"/>
    <numFmt numFmtId="195" formatCode="0_ "/>
    <numFmt numFmtId="196" formatCode="0.00000"/>
    <numFmt numFmtId="197" formatCode="0.0000"/>
    <numFmt numFmtId="198" formatCode="0.000"/>
    <numFmt numFmtId="199" formatCode="0.0000000"/>
    <numFmt numFmtId="200" formatCode="0.000000"/>
    <numFmt numFmtId="201" formatCode="0.0"/>
    <numFmt numFmtId="202" formatCode="0.0_ "/>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 #,##0_-;\-* #,##0_-;_-* &quot;-&quot;_-;_-@_-"/>
    <numFmt numFmtId="209" formatCode="_-&quot;¥&quot;* #,##0.00_-;\-&quot;¥&quot;* #,##0.00_-;_-&quot;¥&quot;* &quot;-&quot;??_-;_-@_-"/>
    <numFmt numFmtId="210" formatCode="_-* #,##0.00_-;\-* #,##0.00_-;_-* &quot;-&quot;??_-;_-@_-"/>
    <numFmt numFmtId="211" formatCode="#,##0.00_);[Red]\(#,##0.00\)"/>
    <numFmt numFmtId="212" formatCode="#,##0.00;[Red]#,##0.00"/>
    <numFmt numFmtId="213" formatCode="#,##0.0"/>
    <numFmt numFmtId="214" formatCode="0.00_);[Red]\(0.00\)"/>
    <numFmt numFmtId="215" formatCode="0.0_);[Red]\(0.0\)"/>
    <numFmt numFmtId="216" formatCode="* #,##0.00;* \-#,##0.00;* &quot;&quot;??;@"/>
    <numFmt numFmtId="217" formatCode="###,###,###,##0"/>
  </numFmts>
  <fonts count="35">
    <font>
      <sz val="14"/>
      <name val="楷体_GB2312"/>
      <family val="3"/>
    </font>
    <font>
      <sz val="9"/>
      <name val="楷体_GB2312"/>
      <family val="3"/>
    </font>
    <font>
      <sz val="12"/>
      <name val="宋体"/>
      <family val="0"/>
    </font>
    <font>
      <b/>
      <sz val="14"/>
      <name val="宋体"/>
      <family val="0"/>
    </font>
    <font>
      <sz val="10"/>
      <name val="宋体"/>
      <family val="0"/>
    </font>
    <font>
      <sz val="14"/>
      <name val="宋体"/>
      <family val="0"/>
    </font>
    <font>
      <sz val="9"/>
      <name val="宋体"/>
      <family val="0"/>
    </font>
    <font>
      <u val="single"/>
      <sz val="11.9"/>
      <color indexed="12"/>
      <name val="楷体_GB2312"/>
      <family val="3"/>
    </font>
    <font>
      <u val="single"/>
      <sz val="11.9"/>
      <color indexed="36"/>
      <name val="楷体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b/>
      <sz val="16"/>
      <name val="宋体"/>
      <family val="0"/>
    </font>
    <font>
      <sz val="12"/>
      <name val="Arial"/>
      <family val="2"/>
    </font>
    <font>
      <sz val="10"/>
      <color indexed="10"/>
      <name val="Arial"/>
      <family val="2"/>
    </font>
    <font>
      <sz val="10"/>
      <color indexed="10"/>
      <name val="宋体"/>
      <family val="0"/>
    </font>
    <font>
      <sz val="14"/>
      <name val="黑体"/>
      <family val="3"/>
    </font>
    <font>
      <sz val="12"/>
      <name val="Times New Roman"/>
      <family val="1"/>
    </font>
    <font>
      <sz val="1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33" fillId="0" borderId="0">
      <alignment/>
      <protection/>
    </xf>
    <xf numFmtId="0" fontId="8" fillId="0" borderId="0" applyNumberFormat="0" applyFill="0" applyBorder="0" applyAlignment="0" applyProtection="0"/>
    <xf numFmtId="0" fontId="2" fillId="23" borderId="9" applyNumberFormat="0" applyFont="0" applyAlignment="0" applyProtection="0"/>
  </cellStyleXfs>
  <cellXfs count="69">
    <xf numFmtId="0" fontId="0" fillId="0" borderId="0" xfId="0" applyAlignment="1">
      <alignment/>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43" fontId="5" fillId="0" borderId="0" xfId="50" applyFont="1" applyAlignment="1" applyProtection="1">
      <alignment vertical="center"/>
      <protection locked="0"/>
    </xf>
    <xf numFmtId="0" fontId="26" fillId="0" borderId="0" xfId="0" applyAlignment="1">
      <alignment/>
    </xf>
    <xf numFmtId="3" fontId="4" fillId="0" borderId="10" xfId="0" applyNumberFormat="1" applyFont="1" applyBorder="1" applyAlignment="1">
      <alignment vertical="center"/>
    </xf>
    <xf numFmtId="3" fontId="26" fillId="0" borderId="0" xfId="0" applyNumberFormat="1" applyFont="1" applyAlignment="1">
      <alignment/>
    </xf>
    <xf numFmtId="0" fontId="0" fillId="0" borderId="0" xfId="0" applyFont="1" applyAlignment="1" applyProtection="1">
      <alignment vertical="center"/>
      <protection locked="0"/>
    </xf>
    <xf numFmtId="0" fontId="4" fillId="0" borderId="0" xfId="0" applyFont="1" applyAlignment="1">
      <alignment vertical="center"/>
    </xf>
    <xf numFmtId="0" fontId="2" fillId="0" borderId="0" xfId="0" applyFont="1" applyAlignment="1">
      <alignment vertical="center"/>
    </xf>
    <xf numFmtId="0" fontId="26" fillId="0" borderId="0" xfId="0" applyAlignment="1">
      <alignment vertical="center"/>
    </xf>
    <xf numFmtId="195" fontId="26" fillId="0" borderId="0" xfId="0" applyNumberFormat="1" applyAlignment="1">
      <alignment vertical="center"/>
    </xf>
    <xf numFmtId="0" fontId="4" fillId="0" borderId="10" xfId="0" applyFont="1" applyBorder="1" applyAlignment="1">
      <alignment horizontal="center" vertical="center"/>
    </xf>
    <xf numFmtId="195" fontId="4" fillId="0" borderId="10" xfId="0" applyNumberFormat="1" applyFont="1" applyBorder="1" applyAlignment="1">
      <alignment horizontal="center" vertical="center"/>
    </xf>
    <xf numFmtId="0" fontId="4" fillId="0" borderId="10" xfId="0" applyFont="1" applyBorder="1" applyAlignment="1">
      <alignment vertical="center"/>
    </xf>
    <xf numFmtId="38" fontId="4" fillId="0" borderId="10" xfId="0" applyNumberFormat="1" applyFont="1" applyBorder="1" applyAlignment="1">
      <alignment vertical="center"/>
    </xf>
    <xf numFmtId="38" fontId="4" fillId="0" borderId="0" xfId="0" applyNumberFormat="1" applyFont="1" applyAlignment="1">
      <alignment vertical="center"/>
    </xf>
    <xf numFmtId="195" fontId="4" fillId="0" borderId="10" xfId="0" applyNumberFormat="1" applyFont="1" applyBorder="1" applyAlignment="1">
      <alignment vertical="center"/>
    </xf>
    <xf numFmtId="0" fontId="30" fillId="0" borderId="0" xfId="0" applyFont="1" applyAlignment="1">
      <alignment vertical="center"/>
    </xf>
    <xf numFmtId="3" fontId="26" fillId="0" borderId="0" xfId="0" applyNumberFormat="1" applyFont="1" applyAlignment="1">
      <alignment vertical="center"/>
    </xf>
    <xf numFmtId="0" fontId="2" fillId="0" borderId="0" xfId="0" applyFont="1" applyAlignment="1" applyProtection="1">
      <alignment vertical="center" wrapText="1"/>
      <protection locked="0"/>
    </xf>
    <xf numFmtId="43" fontId="2" fillId="0" borderId="0" xfId="50" applyFont="1" applyAlignment="1" applyProtection="1">
      <alignment vertical="center"/>
      <protection locked="0"/>
    </xf>
    <xf numFmtId="43" fontId="2" fillId="0" borderId="0" xfId="0" applyNumberFormat="1" applyFont="1" applyAlignment="1" applyProtection="1">
      <alignment vertical="center"/>
      <protection locked="0"/>
    </xf>
    <xf numFmtId="3" fontId="2" fillId="0" borderId="0" xfId="0" applyNumberFormat="1" applyFont="1" applyAlignment="1" applyProtection="1">
      <alignment vertical="center"/>
      <protection locked="0"/>
    </xf>
    <xf numFmtId="38" fontId="2" fillId="0" borderId="0" xfId="0" applyNumberFormat="1" applyFont="1" applyAlignment="1" applyProtection="1">
      <alignment vertical="center"/>
      <protection locked="0"/>
    </xf>
    <xf numFmtId="0" fontId="5" fillId="0" borderId="0" xfId="0" applyFont="1" applyAlignment="1" applyProtection="1">
      <alignment vertical="center" wrapText="1"/>
      <protection locked="0"/>
    </xf>
    <xf numFmtId="3" fontId="5" fillId="0" borderId="0" xfId="0" applyNumberFormat="1" applyFont="1" applyAlignment="1" applyProtection="1">
      <alignment vertical="center"/>
      <protection locked="0"/>
    </xf>
    <xf numFmtId="3" fontId="32" fillId="0" borderId="0" xfId="0" applyNumberFormat="1" applyFont="1" applyAlignment="1">
      <alignment vertical="center"/>
    </xf>
    <xf numFmtId="0" fontId="4" fillId="0" borderId="0" xfId="0" applyFont="1" applyAlignment="1" applyProtection="1">
      <alignment horizontal="left" vertical="center" wrapText="1"/>
      <protection locked="0"/>
    </xf>
    <xf numFmtId="183" fontId="4" fillId="0" borderId="0" xfId="0" applyNumberFormat="1" applyFont="1" applyFill="1" applyAlignment="1" applyProtection="1">
      <alignment horizontal="right" vertical="center"/>
      <protection locked="0"/>
    </xf>
    <xf numFmtId="183" fontId="4" fillId="0" borderId="11"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6"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xf>
    <xf numFmtId="0" fontId="2" fillId="0" borderId="10" xfId="0" applyFont="1" applyFill="1" applyBorder="1" applyAlignment="1">
      <alignment/>
    </xf>
    <xf numFmtId="0" fontId="34"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vertical="center"/>
    </xf>
    <xf numFmtId="183" fontId="2" fillId="0" borderId="10" xfId="0" applyNumberFormat="1" applyFont="1" applyBorder="1" applyAlignment="1">
      <alignment vertical="center"/>
    </xf>
    <xf numFmtId="183" fontId="2" fillId="0" borderId="10" xfId="0" applyNumberFormat="1" applyFont="1" applyBorder="1" applyAlignment="1">
      <alignment/>
    </xf>
    <xf numFmtId="183" fontId="4" fillId="0" borderId="0" xfId="0" applyNumberFormat="1" applyFont="1" applyBorder="1" applyAlignment="1">
      <alignment/>
    </xf>
    <xf numFmtId="38" fontId="4" fillId="0" borderId="10" xfId="0" applyNumberFormat="1" applyFont="1" applyFill="1" applyBorder="1" applyAlignment="1">
      <alignment vertical="center"/>
    </xf>
    <xf numFmtId="195" fontId="2" fillId="0" borderId="10" xfId="0" applyNumberFormat="1" applyFont="1" applyBorder="1" applyAlignment="1">
      <alignment horizontal="center" vertical="center"/>
    </xf>
    <xf numFmtId="0" fontId="31" fillId="0" borderId="0" xfId="0" applyFont="1" applyAlignment="1">
      <alignment vertical="center"/>
    </xf>
    <xf numFmtId="0" fontId="4" fillId="0" borderId="0" xfId="0" applyFont="1" applyAlignment="1">
      <alignment/>
    </xf>
    <xf numFmtId="0" fontId="28" fillId="0" borderId="0" xfId="0" applyFont="1" applyAlignment="1" applyProtection="1">
      <alignment horizontal="center" vertical="center"/>
      <protection locked="0"/>
    </xf>
    <xf numFmtId="0" fontId="29" fillId="0" borderId="11" xfId="0" applyFont="1" applyBorder="1" applyAlignment="1">
      <alignment horizontal="center" vertical="center"/>
    </xf>
    <xf numFmtId="0" fontId="26" fillId="0" borderId="10"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6" fillId="0" borderId="13" xfId="0" applyBorder="1" applyAlignment="1">
      <alignment horizontal="center" vertical="center" wrapText="1"/>
    </xf>
    <xf numFmtId="3" fontId="3" fillId="0" borderId="0" xfId="0" applyNumberFormat="1" applyFont="1" applyAlignment="1">
      <alignment horizontal="center" vertical="center"/>
    </xf>
    <xf numFmtId="3" fontId="27" fillId="0" borderId="11" xfId="0" applyNumberFormat="1" applyFont="1" applyBorder="1" applyAlignment="1">
      <alignment horizontal="center" vertical="center"/>
    </xf>
    <xf numFmtId="0" fontId="4"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34" fillId="0" borderId="0" xfId="0" applyFont="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 fillId="0" borderId="11" xfId="0" applyFont="1" applyBorder="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千位分隔 2" xfId="51"/>
    <cellStyle name="千位分隔 3" xfId="52"/>
    <cellStyle name="千位分隔 4"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3\&#22478;&#24314;&#21475;&#35745;&#21010;2013.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sheetId="1" refersTo="#REF!"/>
      <definedName name="Prix_SMC" sheetId="1" refersTo="#REF!"/>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
  <sheetViews>
    <sheetView workbookViewId="0" topLeftCell="A1">
      <selection activeCell="A1" sqref="A1"/>
    </sheetView>
  </sheetViews>
  <sheetFormatPr defaultColWidth="8.796875" defaultRowHeight="18.75"/>
  <sheetData>
    <row r="1" spans="1:2" ht="18.75">
      <c r="A1" t="s">
        <v>34</v>
      </c>
      <c r="B1" t="s">
        <v>35</v>
      </c>
    </row>
    <row r="2" spans="1:7" ht="18.75">
      <c r="A2" t="s">
        <v>32</v>
      </c>
      <c r="B2" t="s">
        <v>33</v>
      </c>
      <c r="C2" t="s">
        <v>36</v>
      </c>
      <c r="D2" t="s">
        <v>37</v>
      </c>
      <c r="E2" t="s">
        <v>38</v>
      </c>
      <c r="F2" t="s">
        <v>39</v>
      </c>
      <c r="G2" t="s">
        <v>40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3"/>
  <sheetViews>
    <sheetView workbookViewId="0" topLeftCell="A1">
      <selection activeCell="C21" sqref="C21"/>
    </sheetView>
  </sheetViews>
  <sheetFormatPr defaultColWidth="8.796875" defaultRowHeight="18.75"/>
  <cols>
    <col min="1" max="1" width="17.296875" style="25" customWidth="1"/>
    <col min="2" max="2" width="8.19921875" style="3" customWidth="1"/>
    <col min="3" max="3" width="8.5" style="2" customWidth="1"/>
    <col min="4" max="4" width="9.19921875" style="26" customWidth="1"/>
    <col min="5" max="5" width="8.5" style="2" customWidth="1"/>
    <col min="6" max="6" width="17.09765625" style="2" customWidth="1"/>
    <col min="7" max="7" width="6.296875" style="2" customWidth="1"/>
    <col min="8" max="8" width="7.3984375" style="2" customWidth="1"/>
    <col min="9" max="9" width="7" style="2" customWidth="1"/>
    <col min="10" max="10" width="8" style="2" customWidth="1"/>
    <col min="11" max="16384" width="8.796875" style="2" customWidth="1"/>
  </cols>
  <sheetData>
    <row r="1" spans="1:10" ht="35.25" customHeight="1">
      <c r="A1" s="47" t="s">
        <v>28</v>
      </c>
      <c r="B1" s="47"/>
      <c r="C1" s="47"/>
      <c r="D1" s="47"/>
      <c r="E1" s="47"/>
      <c r="F1" s="47"/>
      <c r="G1" s="47"/>
      <c r="H1" s="47"/>
      <c r="I1" s="47"/>
      <c r="J1" s="47"/>
    </row>
    <row r="2" spans="1:10" s="10" customFormat="1" ht="15">
      <c r="A2" s="8" t="s">
        <v>43</v>
      </c>
      <c r="B2" s="9" t="s">
        <v>44</v>
      </c>
      <c r="D2" s="11"/>
      <c r="I2" s="48" t="s">
        <v>41</v>
      </c>
      <c r="J2" s="48"/>
    </row>
    <row r="3" spans="1:10" s="10" customFormat="1" ht="27.75" customHeight="1">
      <c r="A3" s="49" t="s">
        <v>45</v>
      </c>
      <c r="B3" s="49"/>
      <c r="C3" s="49"/>
      <c r="D3" s="49"/>
      <c r="E3" s="49"/>
      <c r="F3" s="49" t="s">
        <v>46</v>
      </c>
      <c r="G3" s="49"/>
      <c r="H3" s="49"/>
      <c r="I3" s="49"/>
      <c r="J3" s="49"/>
    </row>
    <row r="4" spans="1:10" s="10" customFormat="1" ht="27.75" customHeight="1">
      <c r="A4" s="50" t="s">
        <v>47</v>
      </c>
      <c r="B4" s="52" t="s">
        <v>27</v>
      </c>
      <c r="C4" s="54" t="s">
        <v>48</v>
      </c>
      <c r="D4" s="55"/>
      <c r="E4" s="52" t="s">
        <v>49</v>
      </c>
      <c r="F4" s="50" t="s">
        <v>47</v>
      </c>
      <c r="G4" s="52" t="s">
        <v>27</v>
      </c>
      <c r="H4" s="54" t="s">
        <v>48</v>
      </c>
      <c r="I4" s="55"/>
      <c r="J4" s="52" t="s">
        <v>49</v>
      </c>
    </row>
    <row r="5" spans="1:10" s="10" customFormat="1" ht="27.75" customHeight="1">
      <c r="A5" s="51"/>
      <c r="B5" s="53"/>
      <c r="C5" s="12" t="s">
        <v>50</v>
      </c>
      <c r="D5" s="13" t="s">
        <v>51</v>
      </c>
      <c r="E5" s="56"/>
      <c r="F5" s="51"/>
      <c r="G5" s="53"/>
      <c r="H5" s="12" t="s">
        <v>50</v>
      </c>
      <c r="I5" s="13" t="s">
        <v>51</v>
      </c>
      <c r="J5" s="56"/>
    </row>
    <row r="6" spans="1:10" s="10" customFormat="1" ht="27.75" customHeight="1">
      <c r="A6" s="14" t="s">
        <v>52</v>
      </c>
      <c r="B6" s="15">
        <f>SUM(B7:B8)</f>
        <v>37730</v>
      </c>
      <c r="C6" s="15">
        <f>SUM(C7:C8)</f>
        <v>295</v>
      </c>
      <c r="D6" s="15">
        <f>SUM(D7:D8)</f>
        <v>1787</v>
      </c>
      <c r="E6" s="15">
        <f>SUM(E7:E8)</f>
        <v>36238</v>
      </c>
      <c r="F6" s="14" t="s">
        <v>53</v>
      </c>
      <c r="G6" s="15">
        <v>74351</v>
      </c>
      <c r="H6" s="15">
        <v>15429</v>
      </c>
      <c r="I6" s="15"/>
      <c r="J6" s="15">
        <f>G6+H6-I6</f>
        <v>89780</v>
      </c>
    </row>
    <row r="7" spans="1:10" s="10" customFormat="1" ht="27.75" customHeight="1">
      <c r="A7" s="14" t="s">
        <v>54</v>
      </c>
      <c r="B7" s="15">
        <v>26430</v>
      </c>
      <c r="C7" s="15">
        <v>295</v>
      </c>
      <c r="D7" s="15"/>
      <c r="E7" s="5">
        <f>B7+C7-D7</f>
        <v>26725</v>
      </c>
      <c r="F7" s="14"/>
      <c r="G7" s="15"/>
      <c r="H7" s="15"/>
      <c r="I7" s="15"/>
      <c r="J7" s="15"/>
    </row>
    <row r="8" spans="1:10" s="10" customFormat="1" ht="27.75" customHeight="1">
      <c r="A8" s="14" t="s">
        <v>55</v>
      </c>
      <c r="B8" s="15">
        <v>11300</v>
      </c>
      <c r="C8" s="15"/>
      <c r="D8" s="15">
        <v>1787</v>
      </c>
      <c r="E8" s="5">
        <f>B8+C8-D8</f>
        <v>9513</v>
      </c>
      <c r="F8" s="14"/>
      <c r="G8" s="15"/>
      <c r="H8" s="15"/>
      <c r="I8" s="15"/>
      <c r="J8" s="15"/>
    </row>
    <row r="9" spans="1:10" s="10" customFormat="1" ht="27.75" customHeight="1">
      <c r="A9" s="14" t="s">
        <v>56</v>
      </c>
      <c r="B9" s="15">
        <v>0</v>
      </c>
      <c r="C9" s="15">
        <f>E9-B9</f>
        <v>0</v>
      </c>
      <c r="D9" s="15">
        <f>E9-B9</f>
        <v>0</v>
      </c>
      <c r="E9" s="5"/>
      <c r="F9" s="14" t="s">
        <v>57</v>
      </c>
      <c r="G9" s="15">
        <v>488</v>
      </c>
      <c r="H9" s="16">
        <v>0</v>
      </c>
      <c r="I9" s="15">
        <v>1679</v>
      </c>
      <c r="J9" s="15">
        <f>G9+H9-I9</f>
        <v>-1191</v>
      </c>
    </row>
    <row r="10" spans="1:10" s="10" customFormat="1" ht="27.75" customHeight="1">
      <c r="A10" s="14" t="s">
        <v>19</v>
      </c>
      <c r="B10" s="15">
        <f>SUM(B11:B15)</f>
        <v>41229</v>
      </c>
      <c r="C10" s="15">
        <f>SUM(C11:C15)</f>
        <v>31791</v>
      </c>
      <c r="D10" s="15">
        <f>SUM(D11:D15)</f>
        <v>4770</v>
      </c>
      <c r="E10" s="15">
        <f>SUM(E11:E15)</f>
        <v>68250</v>
      </c>
      <c r="F10" s="14" t="s">
        <v>58</v>
      </c>
      <c r="G10" s="15">
        <f>SUM(G11:G14)</f>
        <v>4120</v>
      </c>
      <c r="H10" s="15">
        <f>SUM(H11:H15)</f>
        <v>11779</v>
      </c>
      <c r="I10" s="15">
        <f>SUM(I11:I15)</f>
        <v>0</v>
      </c>
      <c r="J10" s="15">
        <f aca="true" t="shared" si="0" ref="J10:J16">G10+H10-I10</f>
        <v>15899</v>
      </c>
    </row>
    <row r="11" spans="1:10" s="10" customFormat="1" ht="27.75" customHeight="1">
      <c r="A11" s="14" t="s">
        <v>59</v>
      </c>
      <c r="B11" s="15">
        <v>12820</v>
      </c>
      <c r="C11" s="15">
        <v>28947</v>
      </c>
      <c r="D11" s="15"/>
      <c r="E11" s="5">
        <f>B11+C11-D11</f>
        <v>41767</v>
      </c>
      <c r="F11" s="14" t="s">
        <v>60</v>
      </c>
      <c r="G11" s="15">
        <v>4120</v>
      </c>
      <c r="H11" s="15">
        <v>3256</v>
      </c>
      <c r="I11" s="15"/>
      <c r="J11" s="15">
        <f t="shared" si="0"/>
        <v>7376</v>
      </c>
    </row>
    <row r="12" spans="1:10" s="10" customFormat="1" ht="27.75" customHeight="1">
      <c r="A12" s="14" t="s">
        <v>61</v>
      </c>
      <c r="B12" s="15">
        <v>0</v>
      </c>
      <c r="C12" s="15"/>
      <c r="D12" s="15"/>
      <c r="E12" s="5"/>
      <c r="F12" s="14" t="s">
        <v>62</v>
      </c>
      <c r="G12" s="15">
        <v>0</v>
      </c>
      <c r="H12" s="15"/>
      <c r="I12" s="15"/>
      <c r="J12" s="15">
        <f t="shared" si="0"/>
        <v>0</v>
      </c>
    </row>
    <row r="13" spans="1:10" s="10" customFormat="1" ht="27.75" customHeight="1">
      <c r="A13" s="14" t="s">
        <v>63</v>
      </c>
      <c r="B13" s="15">
        <v>6688</v>
      </c>
      <c r="C13" s="15"/>
      <c r="D13" s="15">
        <v>841</v>
      </c>
      <c r="E13" s="5">
        <f>B13+C13-D13</f>
        <v>5847</v>
      </c>
      <c r="F13" s="14" t="s">
        <v>64</v>
      </c>
      <c r="G13" s="15">
        <v>0</v>
      </c>
      <c r="H13" s="16">
        <v>0</v>
      </c>
      <c r="I13" s="15"/>
      <c r="J13" s="15">
        <f t="shared" si="0"/>
        <v>0</v>
      </c>
    </row>
    <row r="14" spans="1:10" s="10" customFormat="1" ht="27.75" customHeight="1">
      <c r="A14" s="14" t="s">
        <v>65</v>
      </c>
      <c r="B14" s="15">
        <v>259</v>
      </c>
      <c r="C14" s="15">
        <v>2844</v>
      </c>
      <c r="D14" s="15"/>
      <c r="E14" s="5">
        <f>B14+C14-D14</f>
        <v>3103</v>
      </c>
      <c r="F14" s="14" t="s">
        <v>66</v>
      </c>
      <c r="G14" s="15">
        <v>0</v>
      </c>
      <c r="H14" s="15"/>
      <c r="I14" s="15"/>
      <c r="J14" s="15">
        <f t="shared" si="0"/>
        <v>0</v>
      </c>
    </row>
    <row r="15" spans="1:10" s="10" customFormat="1" ht="27.75" customHeight="1">
      <c r="A15" s="14" t="s">
        <v>67</v>
      </c>
      <c r="B15" s="15">
        <v>21462</v>
      </c>
      <c r="C15" s="15"/>
      <c r="D15" s="15">
        <v>3929</v>
      </c>
      <c r="E15" s="5">
        <f>B15+C15-D15</f>
        <v>17533</v>
      </c>
      <c r="F15" s="14" t="s">
        <v>31</v>
      </c>
      <c r="G15" s="15">
        <v>0</v>
      </c>
      <c r="H15" s="15">
        <v>8523</v>
      </c>
      <c r="I15" s="15"/>
      <c r="J15" s="15">
        <f t="shared" si="0"/>
        <v>8523</v>
      </c>
    </row>
    <row r="16" spans="1:10" s="10" customFormat="1" ht="27.75" customHeight="1">
      <c r="A16" s="14" t="s">
        <v>68</v>
      </c>
      <c r="B16" s="15">
        <f>B6+B9+B10</f>
        <v>78959</v>
      </c>
      <c r="C16" s="15">
        <f>C6+C9+C10</f>
        <v>32086</v>
      </c>
      <c r="D16" s="15">
        <f>D6+D9+D10</f>
        <v>6557</v>
      </c>
      <c r="E16" s="5">
        <f>B16+C16-D16</f>
        <v>104488</v>
      </c>
      <c r="F16" s="14" t="s">
        <v>69</v>
      </c>
      <c r="G16" s="15">
        <f>G6+G9+G10</f>
        <v>78959</v>
      </c>
      <c r="H16" s="15">
        <f>SUM(H6:H10)</f>
        <v>27208</v>
      </c>
      <c r="I16" s="15">
        <f>SUM(I6:I10)</f>
        <v>1679</v>
      </c>
      <c r="J16" s="15">
        <f t="shared" si="0"/>
        <v>104488</v>
      </c>
    </row>
    <row r="17" spans="1:10" s="10" customFormat="1" ht="27.75" customHeight="1">
      <c r="A17" s="14"/>
      <c r="B17" s="14"/>
      <c r="C17" s="14"/>
      <c r="D17" s="17"/>
      <c r="E17" s="14"/>
      <c r="F17" s="14" t="s">
        <v>70</v>
      </c>
      <c r="G17" s="14"/>
      <c r="H17" s="15"/>
      <c r="I17" s="15"/>
      <c r="J17" s="15">
        <f>E16-J16</f>
        <v>0</v>
      </c>
    </row>
    <row r="18" spans="1:9" s="19" customFormat="1" ht="18.75" customHeight="1">
      <c r="A18" s="18" t="s">
        <v>29</v>
      </c>
      <c r="B18" s="6"/>
      <c r="C18" s="6"/>
      <c r="D18" s="6"/>
      <c r="E18" s="6"/>
      <c r="F18" s="6"/>
      <c r="G18" s="6"/>
      <c r="H18" s="6"/>
      <c r="I18" s="6"/>
    </row>
    <row r="19" spans="1:9" s="1" customFormat="1" ht="18.75">
      <c r="A19" s="20"/>
      <c r="B19" s="21"/>
      <c r="C19" s="22"/>
      <c r="D19" s="23"/>
      <c r="F19" s="2"/>
      <c r="G19" s="2"/>
      <c r="H19" s="2"/>
      <c r="I19" s="2"/>
    </row>
    <row r="20" spans="1:9" s="1" customFormat="1" ht="18.75">
      <c r="A20" s="20"/>
      <c r="B20" s="21"/>
      <c r="D20" s="23"/>
      <c r="E20" s="24"/>
      <c r="F20" s="2"/>
      <c r="G20" s="2"/>
      <c r="H20" s="2"/>
      <c r="I20" s="2"/>
    </row>
    <row r="21" spans="1:9" s="1" customFormat="1" ht="18.75">
      <c r="A21" s="20"/>
      <c r="B21" s="21"/>
      <c r="D21" s="23"/>
      <c r="F21" s="2"/>
      <c r="G21" s="2"/>
      <c r="H21" s="2"/>
      <c r="I21" s="2"/>
    </row>
    <row r="22" spans="1:9" s="1" customFormat="1" ht="18.75">
      <c r="A22" s="20"/>
      <c r="B22" s="21"/>
      <c r="D22" s="23"/>
      <c r="F22" s="2"/>
      <c r="G22" s="2"/>
      <c r="H22" s="2"/>
      <c r="I22" s="2"/>
    </row>
    <row r="23" spans="1:9" s="1" customFormat="1" ht="18.75">
      <c r="A23" s="20"/>
      <c r="B23" s="21"/>
      <c r="D23" s="23"/>
      <c r="F23" s="2"/>
      <c r="G23" s="2"/>
      <c r="H23" s="2"/>
      <c r="I23" s="2"/>
    </row>
    <row r="24" spans="1:9" s="1" customFormat="1" ht="18.75">
      <c r="A24" s="20"/>
      <c r="B24" s="21"/>
      <c r="D24" s="23"/>
      <c r="F24" s="2"/>
      <c r="G24" s="2"/>
      <c r="H24" s="2"/>
      <c r="I24" s="2"/>
    </row>
    <row r="25" spans="1:9" s="1" customFormat="1" ht="18.75">
      <c r="A25" s="20"/>
      <c r="B25" s="21"/>
      <c r="D25" s="23"/>
      <c r="F25" s="2"/>
      <c r="G25" s="2"/>
      <c r="H25" s="2"/>
      <c r="I25" s="2"/>
    </row>
    <row r="26" spans="1:9" s="1" customFormat="1" ht="18.75">
      <c r="A26" s="20"/>
      <c r="B26" s="21"/>
      <c r="D26" s="23"/>
      <c r="F26" s="2"/>
      <c r="G26" s="2"/>
      <c r="H26" s="2"/>
      <c r="I26" s="2"/>
    </row>
    <row r="27" spans="1:9" s="1" customFormat="1" ht="18.75">
      <c r="A27" s="20"/>
      <c r="B27" s="21"/>
      <c r="D27" s="23"/>
      <c r="F27" s="2"/>
      <c r="G27" s="2"/>
      <c r="H27" s="2"/>
      <c r="I27" s="2"/>
    </row>
    <row r="28" spans="1:9" s="1" customFormat="1" ht="18.75">
      <c r="A28" s="20"/>
      <c r="B28" s="21"/>
      <c r="D28" s="23"/>
      <c r="F28" s="2"/>
      <c r="G28" s="2"/>
      <c r="H28" s="2"/>
      <c r="I28" s="2"/>
    </row>
    <row r="29" spans="1:9" s="1" customFormat="1" ht="18.75">
      <c r="A29" s="20"/>
      <c r="B29" s="21"/>
      <c r="D29" s="23"/>
      <c r="F29" s="2"/>
      <c r="G29" s="2"/>
      <c r="H29" s="2"/>
      <c r="I29" s="2"/>
    </row>
    <row r="30" spans="1:9" s="1" customFormat="1" ht="18.75">
      <c r="A30" s="20"/>
      <c r="B30" s="21"/>
      <c r="D30" s="23"/>
      <c r="F30" s="2"/>
      <c r="G30" s="2"/>
      <c r="H30" s="2"/>
      <c r="I30" s="2"/>
    </row>
    <row r="31" spans="1:9" s="1" customFormat="1" ht="18.75">
      <c r="A31" s="20"/>
      <c r="B31" s="21"/>
      <c r="D31" s="23"/>
      <c r="F31" s="2"/>
      <c r="G31" s="2"/>
      <c r="H31" s="2"/>
      <c r="I31" s="2"/>
    </row>
    <row r="32" spans="1:9" s="1" customFormat="1" ht="18.75">
      <c r="A32" s="20"/>
      <c r="B32" s="21"/>
      <c r="D32" s="23"/>
      <c r="F32" s="2"/>
      <c r="G32" s="2"/>
      <c r="H32" s="2"/>
      <c r="I32" s="2"/>
    </row>
    <row r="33" spans="1:9" s="1" customFormat="1" ht="18.75">
      <c r="A33" s="20"/>
      <c r="B33" s="21"/>
      <c r="D33" s="23"/>
      <c r="F33" s="2"/>
      <c r="G33" s="2"/>
      <c r="H33" s="2"/>
      <c r="I33" s="2"/>
    </row>
    <row r="34" spans="1:9" s="1" customFormat="1" ht="18.75">
      <c r="A34" s="20"/>
      <c r="B34" s="21"/>
      <c r="D34" s="23"/>
      <c r="F34" s="2"/>
      <c r="G34" s="2"/>
      <c r="H34" s="2"/>
      <c r="I34" s="2"/>
    </row>
    <row r="35" spans="1:9" s="1" customFormat="1" ht="18.75">
      <c r="A35" s="20"/>
      <c r="B35" s="21"/>
      <c r="D35" s="23"/>
      <c r="F35" s="2"/>
      <c r="G35" s="2"/>
      <c r="H35" s="2"/>
      <c r="I35" s="2"/>
    </row>
    <row r="36" spans="1:9" s="1" customFormat="1" ht="18.75">
      <c r="A36" s="20"/>
      <c r="B36" s="21"/>
      <c r="D36" s="23"/>
      <c r="F36" s="2"/>
      <c r="G36" s="2"/>
      <c r="H36" s="2"/>
      <c r="I36" s="2"/>
    </row>
    <row r="37" spans="1:9" s="1" customFormat="1" ht="18.75">
      <c r="A37" s="20"/>
      <c r="B37" s="21"/>
      <c r="D37" s="23"/>
      <c r="F37" s="2"/>
      <c r="G37" s="2"/>
      <c r="H37" s="2"/>
      <c r="I37" s="2"/>
    </row>
    <row r="38" spans="1:10" s="1" customFormat="1" ht="18.75">
      <c r="A38" s="20"/>
      <c r="B38" s="21"/>
      <c r="D38" s="23"/>
      <c r="F38" s="2"/>
      <c r="G38" s="2"/>
      <c r="H38" s="2"/>
      <c r="I38" s="2"/>
      <c r="J38" s="2"/>
    </row>
    <row r="39" spans="1:5" ht="18.75">
      <c r="A39" s="20"/>
      <c r="B39" s="21"/>
      <c r="C39" s="1"/>
      <c r="D39" s="23"/>
      <c r="E39" s="1"/>
    </row>
    <row r="40" spans="1:5" ht="18.75">
      <c r="A40" s="20"/>
      <c r="B40" s="21"/>
      <c r="C40" s="1"/>
      <c r="D40" s="23"/>
      <c r="E40" s="1"/>
    </row>
    <row r="41" spans="1:5" ht="18.75">
      <c r="A41" s="20"/>
      <c r="B41" s="21"/>
      <c r="C41" s="1"/>
      <c r="D41" s="23"/>
      <c r="E41" s="1"/>
    </row>
    <row r="42" spans="1:5" ht="18.75">
      <c r="A42" s="20"/>
      <c r="B42" s="21"/>
      <c r="C42" s="1"/>
      <c r="D42" s="23"/>
      <c r="E42" s="1"/>
    </row>
    <row r="43" spans="1:4" ht="18.75">
      <c r="A43" s="20"/>
      <c r="B43" s="21"/>
      <c r="C43" s="1"/>
      <c r="D43" s="23"/>
    </row>
  </sheetData>
  <mergeCells count="12">
    <mergeCell ref="F4:F5"/>
    <mergeCell ref="G4:G5"/>
    <mergeCell ref="H4:I4"/>
    <mergeCell ref="J4:J5"/>
    <mergeCell ref="A4:A5"/>
    <mergeCell ref="B4:B5"/>
    <mergeCell ref="C4:D4"/>
    <mergeCell ref="E4:E5"/>
    <mergeCell ref="A1:J1"/>
    <mergeCell ref="I2:J2"/>
    <mergeCell ref="A3:E3"/>
    <mergeCell ref="F3:J3"/>
  </mergeCells>
  <printOptions/>
  <pageMargins left="0.75" right="0.75" top="1" bottom="1" header="0.5" footer="0.5"/>
  <pageSetup firstPageNumber="21" useFirstPageNumber="1"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17"/>
  <sheetViews>
    <sheetView workbookViewId="0" topLeftCell="A1">
      <selection activeCell="I11" sqref="I11"/>
    </sheetView>
  </sheetViews>
  <sheetFormatPr defaultColWidth="8.796875" defaultRowHeight="18.75"/>
  <cols>
    <col min="1" max="1" width="20.296875" style="6" customWidth="1"/>
    <col min="2" max="2" width="7.3984375" style="6" customWidth="1"/>
    <col min="3" max="3" width="7.296875" style="6" customWidth="1"/>
    <col min="4" max="4" width="7.3984375" style="6" customWidth="1"/>
    <col min="5" max="5" width="6.796875" style="6" customWidth="1"/>
    <col min="6" max="6" width="19.3984375" style="6" customWidth="1"/>
    <col min="7" max="7" width="7.59765625" style="6" customWidth="1"/>
    <col min="8" max="8" width="8.19921875" style="6" customWidth="1"/>
    <col min="9" max="9" width="9" style="6" customWidth="1"/>
    <col min="10" max="10" width="7.796875" style="6" customWidth="1"/>
    <col min="11" max="16384" width="8.796875" style="6" customWidth="1"/>
  </cols>
  <sheetData>
    <row r="1" spans="1:10" s="27" customFormat="1" ht="52.5" customHeight="1">
      <c r="A1" s="57" t="s">
        <v>30</v>
      </c>
      <c r="B1" s="57"/>
      <c r="C1" s="57"/>
      <c r="D1" s="57"/>
      <c r="E1" s="57"/>
      <c r="F1" s="57"/>
      <c r="G1" s="57"/>
      <c r="H1" s="57"/>
      <c r="I1" s="57"/>
      <c r="J1" s="57"/>
    </row>
    <row r="2" spans="1:11" s="7" customFormat="1" ht="18" customHeight="1">
      <c r="A2" s="28" t="s">
        <v>71</v>
      </c>
      <c r="B2" s="58" t="s">
        <v>84</v>
      </c>
      <c r="C2" s="58"/>
      <c r="D2" s="58"/>
      <c r="E2" s="58"/>
      <c r="F2" s="58"/>
      <c r="G2" s="29"/>
      <c r="J2" s="30" t="s">
        <v>72</v>
      </c>
      <c r="K2" s="31"/>
    </row>
    <row r="3" spans="1:10" s="32" customFormat="1" ht="27.75" customHeight="1">
      <c r="A3" s="59" t="s">
        <v>73</v>
      </c>
      <c r="B3" s="59"/>
      <c r="C3" s="59"/>
      <c r="D3" s="59"/>
      <c r="E3" s="59"/>
      <c r="F3" s="59" t="s">
        <v>74</v>
      </c>
      <c r="G3" s="59"/>
      <c r="H3" s="59"/>
      <c r="I3" s="59"/>
      <c r="J3" s="59"/>
    </row>
    <row r="4" spans="1:10" s="32" customFormat="1" ht="27.75" customHeight="1">
      <c r="A4" s="50" t="s">
        <v>75</v>
      </c>
      <c r="B4" s="52" t="s">
        <v>21</v>
      </c>
      <c r="C4" s="54" t="s">
        <v>76</v>
      </c>
      <c r="D4" s="55"/>
      <c r="E4" s="52" t="s">
        <v>77</v>
      </c>
      <c r="F4" s="50" t="s">
        <v>75</v>
      </c>
      <c r="G4" s="52" t="s">
        <v>20</v>
      </c>
      <c r="H4" s="54" t="s">
        <v>76</v>
      </c>
      <c r="I4" s="55"/>
      <c r="J4" s="52" t="s">
        <v>77</v>
      </c>
    </row>
    <row r="5" spans="1:10" s="32" customFormat="1" ht="27.75" customHeight="1">
      <c r="A5" s="51"/>
      <c r="B5" s="53"/>
      <c r="C5" s="12" t="s">
        <v>78</v>
      </c>
      <c r="D5" s="13" t="s">
        <v>79</v>
      </c>
      <c r="E5" s="56"/>
      <c r="F5" s="51"/>
      <c r="G5" s="53"/>
      <c r="H5" s="12" t="s">
        <v>78</v>
      </c>
      <c r="I5" s="13" t="s">
        <v>79</v>
      </c>
      <c r="J5" s="56"/>
    </row>
    <row r="6" spans="1:10" s="32" customFormat="1" ht="25.5" customHeight="1">
      <c r="A6" s="14" t="s">
        <v>80</v>
      </c>
      <c r="B6" s="15">
        <f>SUM(B7:B8)</f>
        <v>16896</v>
      </c>
      <c r="C6" s="15">
        <f>SUM(C7:C8)</f>
        <v>51</v>
      </c>
      <c r="D6" s="15">
        <f>SUM(D7:D8)</f>
        <v>10207</v>
      </c>
      <c r="E6" s="15">
        <f>SUM(E7:E8)</f>
        <v>6740</v>
      </c>
      <c r="F6" s="14" t="s">
        <v>81</v>
      </c>
      <c r="G6" s="15">
        <v>31646</v>
      </c>
      <c r="H6" s="8"/>
      <c r="I6" s="5">
        <v>14945</v>
      </c>
      <c r="J6" s="15">
        <f>G6+H6-I6</f>
        <v>16701</v>
      </c>
    </row>
    <row r="7" spans="1:10" s="32" customFormat="1" ht="25.5" customHeight="1">
      <c r="A7" s="14" t="s">
        <v>82</v>
      </c>
      <c r="B7" s="15">
        <v>13376</v>
      </c>
      <c r="C7" s="15"/>
      <c r="D7" s="15">
        <v>10207</v>
      </c>
      <c r="E7" s="15">
        <f aca="true" t="shared" si="0" ref="E7:E14">B7+C7-D7</f>
        <v>3169</v>
      </c>
      <c r="F7" s="14"/>
      <c r="G7" s="15">
        <v>0</v>
      </c>
      <c r="H7" s="15"/>
      <c r="I7" s="5"/>
      <c r="J7" s="15">
        <f aca="true" t="shared" si="1" ref="J7:J13">G7+H7-I7</f>
        <v>0</v>
      </c>
    </row>
    <row r="8" spans="1:10" s="32" customFormat="1" ht="25.5" customHeight="1">
      <c r="A8" s="14" t="s">
        <v>83</v>
      </c>
      <c r="B8" s="15">
        <v>3520</v>
      </c>
      <c r="C8" s="15">
        <v>51</v>
      </c>
      <c r="D8" s="15"/>
      <c r="E8" s="15">
        <f t="shared" si="0"/>
        <v>3571</v>
      </c>
      <c r="F8" s="14" t="s">
        <v>85</v>
      </c>
      <c r="G8" s="15">
        <v>10000</v>
      </c>
      <c r="H8" s="15">
        <v>0</v>
      </c>
      <c r="I8" s="5"/>
      <c r="J8" s="15">
        <f>G8+H8-I8</f>
        <v>10000</v>
      </c>
    </row>
    <row r="9" spans="1:10" s="32" customFormat="1" ht="25.5" customHeight="1">
      <c r="A9" s="14" t="s">
        <v>86</v>
      </c>
      <c r="B9" s="15">
        <f>SUM(B10:B14)</f>
        <v>25030</v>
      </c>
      <c r="C9" s="15">
        <f>SUM(C10:C14)</f>
        <v>850</v>
      </c>
      <c r="D9" s="15">
        <f>SUM(D10:D14)</f>
        <v>0</v>
      </c>
      <c r="E9" s="15">
        <f>SUM(E10:E14)</f>
        <v>25880</v>
      </c>
      <c r="F9" s="14" t="s">
        <v>87</v>
      </c>
      <c r="G9" s="15">
        <f>SUM(G10:G13)</f>
        <v>280</v>
      </c>
      <c r="H9" s="15">
        <f>SUM(H10:H13)</f>
        <v>0</v>
      </c>
      <c r="I9" s="15">
        <f>SUM(I10:I13)</f>
        <v>201</v>
      </c>
      <c r="J9" s="15">
        <f>SUM(J10:J13)</f>
        <v>79</v>
      </c>
    </row>
    <row r="10" spans="1:10" s="32" customFormat="1" ht="25.5" customHeight="1">
      <c r="A10" s="14" t="s">
        <v>88</v>
      </c>
      <c r="B10" s="15">
        <v>30</v>
      </c>
      <c r="C10" s="15">
        <v>176</v>
      </c>
      <c r="D10" s="15"/>
      <c r="E10" s="15">
        <f t="shared" si="0"/>
        <v>206</v>
      </c>
      <c r="F10" s="14" t="s">
        <v>89</v>
      </c>
      <c r="G10" s="15">
        <v>126</v>
      </c>
      <c r="H10" s="15"/>
      <c r="I10" s="15">
        <v>126</v>
      </c>
      <c r="J10" s="15">
        <f t="shared" si="1"/>
        <v>0</v>
      </c>
    </row>
    <row r="11" spans="1:10" s="32" customFormat="1" ht="25.5" customHeight="1">
      <c r="A11" s="14" t="s">
        <v>90</v>
      </c>
      <c r="B11" s="15">
        <v>0</v>
      </c>
      <c r="C11" s="15"/>
      <c r="D11" s="15"/>
      <c r="E11" s="15">
        <f t="shared" si="0"/>
        <v>0</v>
      </c>
      <c r="F11" s="14" t="s">
        <v>91</v>
      </c>
      <c r="G11" s="15">
        <v>0</v>
      </c>
      <c r="H11" s="15"/>
      <c r="I11" s="5"/>
      <c r="J11" s="15">
        <f t="shared" si="1"/>
        <v>0</v>
      </c>
    </row>
    <row r="12" spans="1:10" s="32" customFormat="1" ht="25.5" customHeight="1">
      <c r="A12" s="14" t="s">
        <v>92</v>
      </c>
      <c r="B12" s="15">
        <v>25000</v>
      </c>
      <c r="C12" s="15"/>
      <c r="D12" s="15"/>
      <c r="E12" s="15">
        <f t="shared" si="0"/>
        <v>25000</v>
      </c>
      <c r="F12" s="14" t="s">
        <v>93</v>
      </c>
      <c r="G12" s="15">
        <v>0</v>
      </c>
      <c r="H12" s="15">
        <v>0</v>
      </c>
      <c r="I12" s="5"/>
      <c r="J12" s="15">
        <f t="shared" si="1"/>
        <v>0</v>
      </c>
    </row>
    <row r="13" spans="1:10" s="32" customFormat="1" ht="25.5" customHeight="1">
      <c r="A13" s="14" t="s">
        <v>94</v>
      </c>
      <c r="B13" s="15">
        <v>0</v>
      </c>
      <c r="C13" s="43">
        <v>674</v>
      </c>
      <c r="D13" s="15"/>
      <c r="E13" s="15">
        <f t="shared" si="0"/>
        <v>674</v>
      </c>
      <c r="F13" s="14" t="s">
        <v>95</v>
      </c>
      <c r="G13" s="15">
        <v>154</v>
      </c>
      <c r="H13" s="16">
        <v>0</v>
      </c>
      <c r="I13" s="5">
        <v>75</v>
      </c>
      <c r="J13" s="15">
        <f t="shared" si="1"/>
        <v>79</v>
      </c>
    </row>
    <row r="14" spans="1:10" s="32" customFormat="1" ht="25.5" customHeight="1">
      <c r="A14" s="14" t="s">
        <v>96</v>
      </c>
      <c r="B14" s="15">
        <v>0</v>
      </c>
      <c r="C14" s="15"/>
      <c r="D14" s="15"/>
      <c r="E14" s="15">
        <f t="shared" si="0"/>
        <v>0</v>
      </c>
      <c r="F14" s="14" t="s">
        <v>0</v>
      </c>
      <c r="G14" s="15">
        <v>0</v>
      </c>
      <c r="H14" s="15">
        <v>5840</v>
      </c>
      <c r="I14" s="5"/>
      <c r="J14" s="15">
        <f>G14+H14-I14</f>
        <v>5840</v>
      </c>
    </row>
    <row r="15" spans="1:10" s="32" customFormat="1" ht="25.5" customHeight="1">
      <c r="A15" s="14" t="s">
        <v>97</v>
      </c>
      <c r="B15" s="15">
        <f>B6+B9</f>
        <v>41926</v>
      </c>
      <c r="C15" s="15">
        <f>C6+C9</f>
        <v>901</v>
      </c>
      <c r="D15" s="15">
        <f>D6+D9</f>
        <v>10207</v>
      </c>
      <c r="E15" s="15">
        <f>E6+E9</f>
        <v>32620</v>
      </c>
      <c r="F15" s="14" t="s">
        <v>98</v>
      </c>
      <c r="G15" s="15">
        <f>G6+G8+G9+G14</f>
        <v>41926</v>
      </c>
      <c r="H15" s="15">
        <f>H6+H8+H9+H14</f>
        <v>5840</v>
      </c>
      <c r="I15" s="15">
        <f>I6+I8+I9+I14</f>
        <v>15146</v>
      </c>
      <c r="J15" s="15">
        <f>J6+J8+J9+J14</f>
        <v>32620</v>
      </c>
    </row>
    <row r="16" spans="1:9" s="19" customFormat="1" ht="18.75" customHeight="1">
      <c r="A16" s="18" t="s">
        <v>29</v>
      </c>
      <c r="B16" s="6"/>
      <c r="C16" s="6"/>
      <c r="D16" s="6"/>
      <c r="E16" s="6"/>
      <c r="F16" s="6"/>
      <c r="G16" s="6"/>
      <c r="H16" s="6"/>
      <c r="I16" s="6"/>
    </row>
    <row r="17" spans="1:9" s="19" customFormat="1" ht="12.75">
      <c r="A17" s="6"/>
      <c r="B17" s="6"/>
      <c r="C17" s="6"/>
      <c r="D17" s="6"/>
      <c r="E17" s="6"/>
      <c r="F17" s="6"/>
      <c r="G17" s="6"/>
      <c r="H17" s="6"/>
      <c r="I17" s="6"/>
    </row>
  </sheetData>
  <mergeCells count="12">
    <mergeCell ref="F4:F5"/>
    <mergeCell ref="G4:G5"/>
    <mergeCell ref="H4:I4"/>
    <mergeCell ref="J4:J5"/>
    <mergeCell ref="A4:A5"/>
    <mergeCell ref="B4:B5"/>
    <mergeCell ref="C4:D4"/>
    <mergeCell ref="E4:E5"/>
    <mergeCell ref="A1:J1"/>
    <mergeCell ref="B2:F2"/>
    <mergeCell ref="A3:E3"/>
    <mergeCell ref="F3:J3"/>
  </mergeCells>
  <dataValidations count="1">
    <dataValidation type="whole" allowBlank="1" showInputMessage="1" showErrorMessage="1" error="请输入整数！" sqref="F33:G33">
      <formula1>-100000000</formula1>
      <formula2>100000000</formula2>
    </dataValidation>
  </dataValidations>
  <printOptions/>
  <pageMargins left="0.75" right="0.46" top="1" bottom="1" header="0.5" footer="0.5"/>
  <pageSetup firstPageNumber="22" useFirstPageNumber="1" horizontalDpi="600" verticalDpi="600" orientation="landscape" paperSize="9" r:id="rId1"/>
  <headerFooter alignWithMargins="0">
    <oddHeader>&amp;C第 &amp;P 页</oddHeader>
    <oddFooter>&amp;C第 &amp;P 页</oddFooter>
  </headerFooter>
</worksheet>
</file>

<file path=xl/worksheets/sheet4.xml><?xml version="1.0" encoding="utf-8"?>
<worksheet xmlns="http://schemas.openxmlformats.org/spreadsheetml/2006/main" xmlns:r="http://schemas.openxmlformats.org/officeDocument/2006/relationships">
  <dimension ref="A1:K23"/>
  <sheetViews>
    <sheetView tabSelected="1" workbookViewId="0" topLeftCell="A1">
      <selection activeCell="B4" sqref="B4:B5"/>
    </sheetView>
  </sheetViews>
  <sheetFormatPr defaultColWidth="8.796875" defaultRowHeight="18.75"/>
  <cols>
    <col min="1" max="1" width="21.5" style="4" customWidth="1"/>
    <col min="2" max="2" width="7.5" style="4" customWidth="1"/>
    <col min="3" max="3" width="6.69921875" style="4" customWidth="1"/>
    <col min="4" max="4" width="6.3984375" style="4" customWidth="1"/>
    <col min="5" max="5" width="6.59765625" style="4" customWidth="1"/>
    <col min="6" max="6" width="29.09765625" style="4" customWidth="1"/>
    <col min="7" max="7" width="7.796875" style="4" customWidth="1"/>
    <col min="8" max="9" width="7.3984375" style="4" customWidth="1"/>
    <col min="10" max="10" width="7.69921875" style="4" customWidth="1"/>
    <col min="11" max="11" width="13.09765625" style="4" hidden="1" customWidth="1"/>
    <col min="12" max="16384" width="8.796875" style="4" customWidth="1"/>
  </cols>
  <sheetData>
    <row r="1" spans="1:11" ht="26.25" customHeight="1">
      <c r="A1" s="63" t="s">
        <v>99</v>
      </c>
      <c r="B1" s="63"/>
      <c r="C1" s="63"/>
      <c r="D1" s="63"/>
      <c r="E1" s="63"/>
      <c r="F1" s="63"/>
      <c r="G1" s="63"/>
      <c r="H1" s="63"/>
      <c r="I1" s="63"/>
      <c r="J1" s="63"/>
      <c r="K1" s="36"/>
    </row>
    <row r="2" spans="1:11" ht="18.75" customHeight="1">
      <c r="A2" s="46" t="s">
        <v>100</v>
      </c>
      <c r="B2" s="37"/>
      <c r="C2" s="37"/>
      <c r="D2" s="37"/>
      <c r="E2" s="37"/>
      <c r="F2" s="37"/>
      <c r="G2" s="37"/>
      <c r="H2" s="37"/>
      <c r="I2" s="68" t="s">
        <v>1</v>
      </c>
      <c r="J2" s="68"/>
      <c r="K2" s="38"/>
    </row>
    <row r="3" spans="1:11" ht="23.25" customHeight="1">
      <c r="A3" s="60" t="s">
        <v>2</v>
      </c>
      <c r="B3" s="61"/>
      <c r="C3" s="61"/>
      <c r="D3" s="61"/>
      <c r="E3" s="62"/>
      <c r="F3" s="64" t="s">
        <v>3</v>
      </c>
      <c r="G3" s="64"/>
      <c r="H3" s="64"/>
      <c r="I3" s="64"/>
      <c r="J3" s="64"/>
      <c r="K3" s="39"/>
    </row>
    <row r="4" spans="1:11" ht="21.75" customHeight="1">
      <c r="A4" s="33" t="s">
        <v>4</v>
      </c>
      <c r="B4" s="65" t="s">
        <v>27</v>
      </c>
      <c r="C4" s="60" t="s">
        <v>48</v>
      </c>
      <c r="D4" s="62"/>
      <c r="E4" s="65" t="s">
        <v>49</v>
      </c>
      <c r="F4" s="33" t="s">
        <v>4</v>
      </c>
      <c r="G4" s="65" t="s">
        <v>27</v>
      </c>
      <c r="H4" s="60" t="s">
        <v>48</v>
      </c>
      <c r="I4" s="62"/>
      <c r="J4" s="65" t="s">
        <v>49</v>
      </c>
      <c r="K4" s="39"/>
    </row>
    <row r="5" spans="1:11" ht="21.75" customHeight="1">
      <c r="A5" s="33"/>
      <c r="B5" s="66"/>
      <c r="C5" s="33" t="s">
        <v>50</v>
      </c>
      <c r="D5" s="44" t="s">
        <v>51</v>
      </c>
      <c r="E5" s="67"/>
      <c r="F5" s="33"/>
      <c r="G5" s="66"/>
      <c r="H5" s="33" t="s">
        <v>50</v>
      </c>
      <c r="I5" s="44" t="s">
        <v>51</v>
      </c>
      <c r="J5" s="67"/>
      <c r="K5" s="39"/>
    </row>
    <row r="6" spans="1:11" ht="23.25" customHeight="1">
      <c r="A6" s="34" t="s">
        <v>5</v>
      </c>
      <c r="B6" s="40"/>
      <c r="C6" s="40"/>
      <c r="D6" s="40"/>
      <c r="E6" s="40">
        <f>B6+C6-D6</f>
        <v>0</v>
      </c>
      <c r="F6" s="34" t="s">
        <v>6</v>
      </c>
      <c r="G6" s="34">
        <v>10</v>
      </c>
      <c r="H6" s="34"/>
      <c r="I6" s="34">
        <v>10</v>
      </c>
      <c r="J6" s="41">
        <f>G6+H6-I6</f>
        <v>0</v>
      </c>
      <c r="K6" s="42"/>
    </row>
    <row r="7" spans="1:11" ht="23.25" customHeight="1">
      <c r="A7" s="35" t="s">
        <v>7</v>
      </c>
      <c r="B7" s="41">
        <v>265</v>
      </c>
      <c r="C7" s="41"/>
      <c r="D7" s="41">
        <v>18</v>
      </c>
      <c r="E7" s="40">
        <f aca="true" t="shared" si="0" ref="E7:E21">B7+C7-D7</f>
        <v>247</v>
      </c>
      <c r="F7" s="34" t="s">
        <v>8</v>
      </c>
      <c r="G7" s="34">
        <f>SUM(G8:G12)</f>
        <v>255</v>
      </c>
      <c r="H7" s="34"/>
      <c r="I7" s="34">
        <v>8</v>
      </c>
      <c r="J7" s="41">
        <f aca="true" t="shared" si="1" ref="J7:J21">G7+H7-I7</f>
        <v>247</v>
      </c>
      <c r="K7" s="42"/>
    </row>
    <row r="8" spans="1:11" ht="23.25" customHeight="1">
      <c r="A8" s="34" t="s">
        <v>22</v>
      </c>
      <c r="B8" s="41"/>
      <c r="C8" s="41"/>
      <c r="D8" s="41"/>
      <c r="E8" s="40">
        <f t="shared" si="0"/>
        <v>0</v>
      </c>
      <c r="F8" s="34" t="s">
        <v>24</v>
      </c>
      <c r="G8" s="34"/>
      <c r="H8" s="34"/>
      <c r="I8" s="34"/>
      <c r="J8" s="41">
        <f t="shared" si="1"/>
        <v>0</v>
      </c>
      <c r="K8" s="42"/>
    </row>
    <row r="9" spans="1:11" ht="23.25" customHeight="1">
      <c r="A9" s="34" t="s">
        <v>25</v>
      </c>
      <c r="B9" s="41"/>
      <c r="C9" s="41"/>
      <c r="D9" s="41"/>
      <c r="E9" s="40">
        <f t="shared" si="0"/>
        <v>0</v>
      </c>
      <c r="F9" s="34" t="s">
        <v>26</v>
      </c>
      <c r="G9" s="41"/>
      <c r="H9" s="41"/>
      <c r="I9" s="41"/>
      <c r="J9" s="41">
        <f t="shared" si="1"/>
        <v>0</v>
      </c>
      <c r="K9" s="42"/>
    </row>
    <row r="10" spans="1:11" ht="23.25" customHeight="1">
      <c r="A10" s="34" t="s">
        <v>9</v>
      </c>
      <c r="B10" s="41"/>
      <c r="C10" s="41">
        <v>0</v>
      </c>
      <c r="D10" s="41">
        <v>0</v>
      </c>
      <c r="E10" s="40">
        <f t="shared" si="0"/>
        <v>0</v>
      </c>
      <c r="F10" s="34" t="s">
        <v>10</v>
      </c>
      <c r="G10" s="41">
        <v>255</v>
      </c>
      <c r="H10" s="41"/>
      <c r="I10" s="41">
        <v>8</v>
      </c>
      <c r="J10" s="41">
        <f t="shared" si="1"/>
        <v>247</v>
      </c>
      <c r="K10" s="42"/>
    </row>
    <row r="11" spans="1:11" ht="23.25" customHeight="1">
      <c r="A11" s="34"/>
      <c r="B11" s="41"/>
      <c r="C11" s="41"/>
      <c r="D11" s="41"/>
      <c r="E11" s="40">
        <f t="shared" si="0"/>
        <v>0</v>
      </c>
      <c r="F11" s="34" t="s">
        <v>11</v>
      </c>
      <c r="G11" s="41"/>
      <c r="H11" s="41"/>
      <c r="I11" s="41"/>
      <c r="J11" s="41">
        <f t="shared" si="1"/>
        <v>0</v>
      </c>
      <c r="K11" s="42"/>
    </row>
    <row r="12" spans="1:11" ht="23.25" customHeight="1">
      <c r="A12" s="34"/>
      <c r="B12" s="41"/>
      <c r="C12" s="41"/>
      <c r="D12" s="41"/>
      <c r="E12" s="40">
        <f t="shared" si="0"/>
        <v>0</v>
      </c>
      <c r="F12" s="34" t="s">
        <v>12</v>
      </c>
      <c r="G12" s="41"/>
      <c r="H12" s="41"/>
      <c r="I12" s="41"/>
      <c r="J12" s="41">
        <f t="shared" si="1"/>
        <v>0</v>
      </c>
      <c r="K12" s="42"/>
    </row>
    <row r="13" spans="1:11" ht="23.25" customHeight="1">
      <c r="A13" s="34"/>
      <c r="B13" s="41"/>
      <c r="C13" s="41"/>
      <c r="D13" s="41"/>
      <c r="E13" s="40">
        <f t="shared" si="0"/>
        <v>0</v>
      </c>
      <c r="F13" s="34"/>
      <c r="G13" s="41"/>
      <c r="H13" s="41"/>
      <c r="I13" s="41"/>
      <c r="J13" s="41">
        <f t="shared" si="1"/>
        <v>0</v>
      </c>
      <c r="K13" s="42"/>
    </row>
    <row r="14" spans="1:11" ht="23.25" customHeight="1">
      <c r="A14" s="34"/>
      <c r="B14" s="41"/>
      <c r="C14" s="41"/>
      <c r="D14" s="41"/>
      <c r="E14" s="40">
        <f t="shared" si="0"/>
        <v>0</v>
      </c>
      <c r="F14" s="34"/>
      <c r="G14" s="41"/>
      <c r="H14" s="41"/>
      <c r="I14" s="41"/>
      <c r="J14" s="41">
        <f t="shared" si="1"/>
        <v>0</v>
      </c>
      <c r="K14" s="42"/>
    </row>
    <row r="15" spans="1:11" ht="23.25" customHeight="1">
      <c r="A15" s="34"/>
      <c r="B15" s="41"/>
      <c r="C15" s="41"/>
      <c r="D15" s="41"/>
      <c r="E15" s="40">
        <f t="shared" si="0"/>
        <v>0</v>
      </c>
      <c r="F15" s="34" t="s">
        <v>13</v>
      </c>
      <c r="G15" s="41"/>
      <c r="H15" s="41"/>
      <c r="I15" s="41"/>
      <c r="J15" s="41">
        <f t="shared" si="1"/>
        <v>0</v>
      </c>
      <c r="K15" s="42"/>
    </row>
    <row r="16" spans="1:11" ht="23.25" customHeight="1">
      <c r="A16" s="34"/>
      <c r="B16" s="41"/>
      <c r="C16" s="41"/>
      <c r="D16" s="41"/>
      <c r="E16" s="40">
        <f t="shared" si="0"/>
        <v>0</v>
      </c>
      <c r="F16" s="34"/>
      <c r="G16" s="41"/>
      <c r="H16" s="41"/>
      <c r="I16" s="41"/>
      <c r="J16" s="41">
        <f t="shared" si="1"/>
        <v>0</v>
      </c>
      <c r="K16" s="42"/>
    </row>
    <row r="17" spans="1:11" ht="23.25" customHeight="1">
      <c r="A17" s="34"/>
      <c r="B17" s="41"/>
      <c r="C17" s="41"/>
      <c r="D17" s="41"/>
      <c r="E17" s="40">
        <f t="shared" si="0"/>
        <v>0</v>
      </c>
      <c r="F17" s="34"/>
      <c r="G17" s="41"/>
      <c r="H17" s="41"/>
      <c r="I17" s="41"/>
      <c r="J17" s="41">
        <f t="shared" si="1"/>
        <v>0</v>
      </c>
      <c r="K17" s="42"/>
    </row>
    <row r="18" spans="1:11" ht="23.25" customHeight="1">
      <c r="A18" s="34"/>
      <c r="B18" s="41"/>
      <c r="C18" s="41"/>
      <c r="D18" s="41"/>
      <c r="E18" s="40">
        <f t="shared" si="0"/>
        <v>0</v>
      </c>
      <c r="F18" s="34"/>
      <c r="G18" s="34"/>
      <c r="H18" s="34"/>
      <c r="I18" s="34"/>
      <c r="J18" s="41">
        <f t="shared" si="1"/>
        <v>0</v>
      </c>
      <c r="K18" s="42"/>
    </row>
    <row r="19" spans="1:11" ht="23.25" customHeight="1">
      <c r="A19" s="33" t="s">
        <v>14</v>
      </c>
      <c r="B19" s="41">
        <f>SUM(B6:B10)</f>
        <v>265</v>
      </c>
      <c r="C19" s="41">
        <f>SUM(C6:C10)</f>
        <v>0</v>
      </c>
      <c r="D19" s="41">
        <f>SUM(D6:D10)</f>
        <v>18</v>
      </c>
      <c r="E19" s="41">
        <f>SUM(E6:E10)</f>
        <v>247</v>
      </c>
      <c r="F19" s="33" t="s">
        <v>15</v>
      </c>
      <c r="G19" s="41">
        <f>G6+G7+G15</f>
        <v>265</v>
      </c>
      <c r="H19" s="41">
        <f>H6+H7+H15</f>
        <v>0</v>
      </c>
      <c r="I19" s="41">
        <f>I6+I7+I15</f>
        <v>18</v>
      </c>
      <c r="J19" s="41">
        <f>J6+J7+J15</f>
        <v>247</v>
      </c>
      <c r="K19" s="42"/>
    </row>
    <row r="20" spans="1:11" ht="23.25" customHeight="1">
      <c r="A20" s="34" t="s">
        <v>42</v>
      </c>
      <c r="B20" s="41"/>
      <c r="C20" s="41"/>
      <c r="D20" s="41"/>
      <c r="E20" s="40">
        <f t="shared" si="0"/>
        <v>0</v>
      </c>
      <c r="F20" s="34" t="s">
        <v>16</v>
      </c>
      <c r="G20" s="34"/>
      <c r="H20" s="34"/>
      <c r="I20" s="34"/>
      <c r="J20" s="41">
        <f t="shared" si="1"/>
        <v>0</v>
      </c>
      <c r="K20" s="42"/>
    </row>
    <row r="21" spans="1:11" ht="23.25" customHeight="1">
      <c r="A21" s="34"/>
      <c r="B21" s="41"/>
      <c r="C21" s="41"/>
      <c r="D21" s="41"/>
      <c r="E21" s="40">
        <f t="shared" si="0"/>
        <v>0</v>
      </c>
      <c r="F21" s="34"/>
      <c r="G21" s="34"/>
      <c r="H21" s="34"/>
      <c r="I21" s="34"/>
      <c r="J21" s="41">
        <f t="shared" si="1"/>
        <v>0</v>
      </c>
      <c r="K21" s="42"/>
    </row>
    <row r="22" spans="1:11" ht="23.25" customHeight="1">
      <c r="A22" s="33" t="s">
        <v>17</v>
      </c>
      <c r="B22" s="41">
        <f>SUM(B19:B20)</f>
        <v>265</v>
      </c>
      <c r="C22" s="41">
        <f>SUM(C19:C20)</f>
        <v>0</v>
      </c>
      <c r="D22" s="41">
        <f>SUM(D19:D20)</f>
        <v>18</v>
      </c>
      <c r="E22" s="41">
        <f>SUM(E19:E20)</f>
        <v>247</v>
      </c>
      <c r="F22" s="33" t="s">
        <v>18</v>
      </c>
      <c r="G22" s="41">
        <f>SUM(G19:G20)</f>
        <v>265</v>
      </c>
      <c r="H22" s="41">
        <f>SUM(H19:H20)</f>
        <v>0</v>
      </c>
      <c r="I22" s="41">
        <f>SUM(I19:I20)</f>
        <v>18</v>
      </c>
      <c r="J22" s="41">
        <f>SUM(J19:J20)</f>
        <v>247</v>
      </c>
      <c r="K22" s="42"/>
    </row>
    <row r="23" spans="1:9" s="19" customFormat="1" ht="18.75" customHeight="1">
      <c r="A23" s="45" t="s">
        <v>23</v>
      </c>
      <c r="B23" s="6"/>
      <c r="C23" s="6"/>
      <c r="D23" s="6"/>
      <c r="E23" s="6"/>
      <c r="F23" s="6"/>
      <c r="G23" s="6"/>
      <c r="H23" s="6"/>
      <c r="I23" s="6"/>
    </row>
  </sheetData>
  <mergeCells count="10">
    <mergeCell ref="A3:E3"/>
    <mergeCell ref="A1:J1"/>
    <mergeCell ref="F3:J3"/>
    <mergeCell ref="B4:B5"/>
    <mergeCell ref="C4:D4"/>
    <mergeCell ref="E4:E5"/>
    <mergeCell ref="G4:G5"/>
    <mergeCell ref="H4:I4"/>
    <mergeCell ref="J4:J5"/>
    <mergeCell ref="I2:J2"/>
  </mergeCells>
  <printOptions/>
  <pageMargins left="0.65" right="0.17" top="0.33" bottom="0.34" header="0.2" footer="0.21"/>
  <pageSetup firstPageNumber="23" useFirstPageNumber="1" horizontalDpi="600" verticalDpi="600" orientation="landscape" paperSize="9" r:id="rId1"/>
  <headerFooter alignWithMargins="0">
    <oddHeader>&amp;C第 &amp;P 页</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阳江市财政局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2003年市直收支情况表</dc:title>
  <dc:subject>收支情况表</dc:subject>
  <dc:creator>yhy</dc:creator>
  <cp:keywords>预算</cp:keywords>
  <dc:description/>
  <cp:lastModifiedBy>User</cp:lastModifiedBy>
  <cp:lastPrinted>2018-01-08T03:39:56Z</cp:lastPrinted>
  <dcterms:created xsi:type="dcterms:W3CDTF">2002-01-22T02:25:23Z</dcterms:created>
  <dcterms:modified xsi:type="dcterms:W3CDTF">2018-01-08T03:39:57Z</dcterms:modified>
  <cp:category>电子表格</cp:category>
  <cp:version/>
  <cp:contentType/>
  <cp:contentStatus/>
</cp:coreProperties>
</file>